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.zhaksylykov\Desktop\Особый порядок 2024\"/>
    </mc:Choice>
  </mc:AlternateContent>
  <xr:revisionPtr revIDLastSave="0" documentId="13_ncr:1_{5A9125E6-0574-41E4-B886-4F6D84B9B93A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Plan Report" sheetId="1" r:id="rId1"/>
  </sheets>
  <calcPr calcId="191029"/>
</workbook>
</file>

<file path=xl/calcChain.xml><?xml version="1.0" encoding="utf-8"?>
<calcChain xmlns="http://schemas.openxmlformats.org/spreadsheetml/2006/main">
  <c r="R14" i="1" l="1"/>
  <c r="S14" i="1" s="1"/>
  <c r="R12" i="1" l="1"/>
  <c r="R10" i="1"/>
  <c r="S10" i="1" l="1"/>
  <c r="S12" i="1"/>
  <c r="R11" i="1"/>
  <c r="R15" i="1" s="1"/>
  <c r="R19" i="1" l="1"/>
  <c r="S19" i="1" s="1"/>
  <c r="S11" i="1"/>
  <c r="S15" i="1" s="1"/>
</calcChain>
</file>

<file path=xl/sharedStrings.xml><?xml version="1.0" encoding="utf-8"?>
<sst xmlns="http://schemas.openxmlformats.org/spreadsheetml/2006/main" count="104" uniqueCount="62">
  <si>
    <t>№</t>
  </si>
  <si>
    <t>Код ЕНС ТРУ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</si>
  <si>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</si>
  <si>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</si>
  <si>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</si>
  <si>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Способ закупок</t>
  </si>
  <si>
    <t>Основание для ОИ/ТКП/ВХК</t>
  </si>
  <si>
    <t>Прогноз местного содержания, %</t>
  </si>
  <si>
    <t>Срок осуществления закупок (планируемый месяц проведения)</t>
  </si>
  <si>
    <t>Место (адрес) осуществления закупок</t>
  </si>
  <si>
    <t>Регион, место поставки товара, выполнения работ, оказания услуг</t>
  </si>
  <si>
    <t>Условия поставки по ИНКОТЕРМС 2010</t>
  </si>
  <si>
    <t>Период поставки товаров, выполнения работ, оказания услуг</t>
  </si>
  <si>
    <t>Условия оплаты</t>
  </si>
  <si>
    <t>Единица измерения</t>
  </si>
  <si>
    <t>Кол-во, объем</t>
  </si>
  <si>
    <t>Маркетинговая цена за единицу, тенге без НДС</t>
  </si>
  <si>
    <t>Сумма, планируемая для закупок ТРУ без НДС, тенге</t>
  </si>
  <si>
    <t>Сумма, планируемая для закупки ТРУ с НДС, тенге</t>
  </si>
  <si>
    <t>Приоритет закупки</t>
  </si>
  <si>
    <t>Организатор закупки</t>
  </si>
  <si>
    <t>Заказчик</t>
  </si>
  <si>
    <t>1. Товары</t>
  </si>
  <si>
    <t>1 Т</t>
  </si>
  <si>
    <t>DDP</t>
  </si>
  <si>
    <t>Товарищество с ограниченной ответственностью "Институт высоких технологий"</t>
  </si>
  <si>
    <t>2 Т</t>
  </si>
  <si>
    <t>итого по товарам</t>
  </si>
  <si>
    <t>2. Работы</t>
  </si>
  <si>
    <t xml:space="preserve">Окончательный платеж - 0% , Промежуточный платеж - 100% , Предоплата - 0% </t>
  </si>
  <si>
    <t>итого по работам</t>
  </si>
  <si>
    <t>3. Услуги</t>
  </si>
  <si>
    <t>Всего:</t>
  </si>
  <si>
    <t>351110.100.000000</t>
  </si>
  <si>
    <t>Электроэнергия для собственного потребления  ОМС на руднике "Карамурун" ТОО "РУ-6"</t>
  </si>
  <si>
    <t>для собственного потребления</t>
  </si>
  <si>
    <t>Электроэнергия</t>
  </si>
  <si>
    <t xml:space="preserve">750000000,  г.Алматы, ул.Богенбай батыра, 168 </t>
  </si>
  <si>
    <t>Киловатт-час</t>
  </si>
  <si>
    <t>Кызылординская область, Шиелийский район, п. Шиели рудник "Карамурун" ТОО "РУ-6"</t>
  </si>
  <si>
    <t>прямое заключение договора /особый порядок закупок</t>
  </si>
  <si>
    <t>Ст.73, п.1, пп.3</t>
  </si>
  <si>
    <t>Электроэнергия для собственного потребления  на руднике "Канжуган" пос.Таукент</t>
  </si>
  <si>
    <t>Туркестанская область, Созакский район, пос.Таукент, рудник "Канжуган"</t>
  </si>
  <si>
    <t>3 Т</t>
  </si>
  <si>
    <t>по 12.2024</t>
  </si>
  <si>
    <t>Электроэнергия для собственного потребления ЦА г.Алматы</t>
  </si>
  <si>
    <t>4 Т</t>
  </si>
  <si>
    <t>244412.300.000000</t>
  </si>
  <si>
    <t>Закись-окись</t>
  </si>
  <si>
    <t>урана</t>
  </si>
  <si>
    <t>Концентрат природного урана в форме закиси-окиси, полученный при переработке на перерабатывающих мощностях Продавца или на Заводах-переработчиках урансодержащего сырья и соответствующий требованиям спецификации стандарта СТ РК 1909-2017, СТ НАК 02-2021 и ASTM C 967-20</t>
  </si>
  <si>
    <t>Ст.73, п.1, пп.4</t>
  </si>
  <si>
    <t>в течение 30 дней с даты подписания договора</t>
  </si>
  <si>
    <t xml:space="preserve">Окончательный платеж - 0% , Промежуточный платеж - 0% , Предоплата - 100% </t>
  </si>
  <si>
    <t>Килограмм</t>
  </si>
  <si>
    <t>ТОО "Институт высоких технологий"</t>
  </si>
  <si>
    <t xml:space="preserve">г.Алматы, ул.Богенбай батыра, 168 </t>
  </si>
  <si>
    <t>с даты заключение договора 365 календарных дней</t>
  </si>
  <si>
    <t>Кызылординская область, Жанакорганский район, Байкенжинский сельский округ, село Байкенже, cклад готовой продукции ТОО «Байкен-U»</t>
  </si>
  <si>
    <t>План закупок товаров, работ и услуг с применением особого порядка осуществления закупок  на 2024 год с дополнениями и изменениями</t>
  </si>
  <si>
    <t>4-1 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</si>
</sst>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#,##0.0000"/>
  </numFmts>
  <fonts count="13" x14ac:knownFonts="1">
    <font>
      <sz val="11"/>
      <color indexed="8"/>
      <name val="Calibri"/>
      <family val="2"/>
      <scheme val="minor"/>
    </font>
    <font>
      <b/>
      <sz val="10"/>
      <name val="Calibri"/>
    </font>
    <font>
      <b/>
      <sz val="10"/>
      <name val="Calibri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21252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>
        <fgColor indexed="22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5" fillId="2" borderId="0"/>
  </cellStyleXfs>
  <cellXfs count="3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vertical="top" wrapText="1"/>
    </xf>
    <xf numFmtId="0" fontId="10" fillId="0" borderId="2" xfId="0" applyFont="1" applyBorder="1" applyAlignment="1">
      <alignment horizontal="center" vertical="top" wrapText="1"/>
    </xf>
    <xf numFmtId="17" fontId="9" fillId="0" borderId="2" xfId="0" applyNumberFormat="1" applyFont="1" applyBorder="1" applyAlignment="1">
      <alignment horizontal="center" vertical="top" wrapText="1"/>
    </xf>
    <xf numFmtId="3" fontId="9" fillId="0" borderId="2" xfId="0" applyNumberFormat="1" applyFont="1" applyBorder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164" fontId="9" fillId="0" borderId="2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17" fontId="3" fillId="0" borderId="2" xfId="0" applyNumberFormat="1" applyFont="1" applyBorder="1" applyAlignment="1">
      <alignment horizontal="center" vertical="top" wrapText="1"/>
    </xf>
    <xf numFmtId="0" fontId="3" fillId="3" borderId="2" xfId="1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top" wrapText="1"/>
    </xf>
    <xf numFmtId="164" fontId="3" fillId="3" borderId="2" xfId="0" applyNumberFormat="1" applyFont="1" applyFill="1" applyBorder="1" applyAlignment="1">
      <alignment horizontal="center" vertical="top" wrapText="1"/>
    </xf>
    <xf numFmtId="3" fontId="3" fillId="3" borderId="2" xfId="0" applyNumberFormat="1" applyFont="1" applyFill="1" applyBorder="1" applyAlignment="1">
      <alignment horizontal="center" vertical="top" wrapText="1"/>
    </xf>
    <xf numFmtId="165" fontId="3" fillId="3" borderId="2" xfId="0" applyNumberFormat="1" applyFont="1" applyFill="1" applyBorder="1" applyAlignment="1">
      <alignment horizontal="center" vertical="top" wrapText="1"/>
    </xf>
    <xf numFmtId="164" fontId="3" fillId="0" borderId="2" xfId="0" applyNumberFormat="1" applyFont="1" applyBorder="1" applyAlignment="1">
      <alignment horizontal="center" vertical="top" wrapText="1"/>
    </xf>
    <xf numFmtId="3" fontId="3" fillId="0" borderId="2" xfId="0" applyNumberFormat="1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4" fontId="11" fillId="0" borderId="2" xfId="0" applyNumberFormat="1" applyFont="1" applyBorder="1" applyAlignment="1">
      <alignment horizontal="center" vertical="top" wrapText="1"/>
    </xf>
  </cellXfs>
  <cellStyles count="2">
    <cellStyle name="Обычный" xfId="0" builtinId="0"/>
    <cellStyle name="Обычный 3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V19"/>
  <sheetViews>
    <sheetView tabSelected="1" topLeftCell="A13" zoomScale="75" workbookViewId="0">
      <selection activeCell="H11" sqref="H11"/>
    </sheetView>
  </sheetViews>
  <sheetFormatPr defaultRowHeight="15" x14ac:dyDescent="0.25"/>
  <cols>
    <col min="1" max="1" width="13.42578125" style="2" customWidth="1"/>
    <col min="2" max="2" width="20.7109375" style="2" customWidth="1"/>
    <col min="3" max="3" width="17.140625" style="2" customWidth="1"/>
    <col min="4" max="4" width="18.28515625" style="2" customWidth="1"/>
    <col min="5" max="5" width="17.5703125" style="2" customWidth="1"/>
    <col min="6" max="6" width="14" style="2" customWidth="1"/>
    <col min="7" max="8" width="15" style="2" customWidth="1"/>
    <col min="9" max="9" width="14.85546875" style="2" customWidth="1"/>
    <col min="10" max="10" width="23" style="2" customWidth="1"/>
    <col min="11" max="11" width="17.42578125" style="2" customWidth="1"/>
    <col min="12" max="13" width="20" style="2" customWidth="1"/>
    <col min="14" max="15" width="13" style="2" customWidth="1"/>
    <col min="16" max="17" width="18" style="2" customWidth="1"/>
    <col min="18" max="19" width="18" style="5" customWidth="1"/>
    <col min="20" max="20" width="13" style="2" customWidth="1"/>
    <col min="21" max="21" width="20.42578125" style="2" customWidth="1"/>
    <col min="22" max="22" width="16" style="2" customWidth="1"/>
    <col min="23" max="16384" width="9.140625" style="2"/>
  </cols>
  <sheetData>
    <row r="4" spans="1:22" ht="27.75" customHeight="1" x14ac:dyDescent="0.25">
      <c r="A4" s="32" t="s">
        <v>60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6" spans="1:22" ht="15.75" thickBot="1" x14ac:dyDescent="0.3"/>
    <row r="7" spans="1:22" ht="87" customHeight="1" thickBot="1" x14ac:dyDescent="0.3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10</v>
      </c>
      <c r="L7" s="1" t="s">
        <v>11</v>
      </c>
      <c r="M7" s="1" t="s">
        <v>12</v>
      </c>
      <c r="N7" s="1" t="s">
        <v>13</v>
      </c>
      <c r="O7" s="1" t="s">
        <v>14</v>
      </c>
      <c r="P7" s="1" t="s">
        <v>15</v>
      </c>
      <c r="Q7" s="1" t="s">
        <v>16</v>
      </c>
      <c r="R7" s="6" t="s">
        <v>17</v>
      </c>
      <c r="S7" s="6" t="s">
        <v>18</v>
      </c>
      <c r="T7" s="1" t="s">
        <v>19</v>
      </c>
      <c r="U7" s="1" t="s">
        <v>20</v>
      </c>
      <c r="V7" s="1" t="s">
        <v>21</v>
      </c>
    </row>
    <row r="8" spans="1:22" ht="15.75" thickBot="1" x14ac:dyDescent="0.3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1">
        <v>9</v>
      </c>
      <c r="J8" s="1">
        <v>10</v>
      </c>
      <c r="K8" s="1">
        <v>11</v>
      </c>
      <c r="L8" s="1">
        <v>12</v>
      </c>
      <c r="M8" s="1">
        <v>13</v>
      </c>
      <c r="N8" s="1">
        <v>14</v>
      </c>
      <c r="O8" s="1">
        <v>15</v>
      </c>
      <c r="P8" s="1">
        <v>16</v>
      </c>
      <c r="Q8" s="1">
        <v>17</v>
      </c>
      <c r="R8" s="6">
        <v>18</v>
      </c>
      <c r="S8" s="6">
        <v>19</v>
      </c>
      <c r="T8" s="1">
        <v>20</v>
      </c>
      <c r="U8" s="1">
        <v>21</v>
      </c>
      <c r="V8" s="1">
        <v>22</v>
      </c>
    </row>
    <row r="9" spans="1:22" x14ac:dyDescent="0.25">
      <c r="A9" s="11" t="s">
        <v>22</v>
      </c>
    </row>
    <row r="10" spans="1:22" ht="120" x14ac:dyDescent="0.25">
      <c r="A10" s="21" t="s">
        <v>23</v>
      </c>
      <c r="B10" s="21" t="s">
        <v>33</v>
      </c>
      <c r="C10" s="22" t="s">
        <v>36</v>
      </c>
      <c r="D10" s="22" t="s">
        <v>35</v>
      </c>
      <c r="E10" s="22" t="s">
        <v>42</v>
      </c>
      <c r="F10" s="21" t="s">
        <v>40</v>
      </c>
      <c r="G10" s="21" t="s">
        <v>41</v>
      </c>
      <c r="H10" s="21">
        <v>100</v>
      </c>
      <c r="I10" s="23">
        <v>45474</v>
      </c>
      <c r="J10" s="21" t="s">
        <v>37</v>
      </c>
      <c r="K10" s="24" t="s">
        <v>43</v>
      </c>
      <c r="L10" s="25" t="s">
        <v>24</v>
      </c>
      <c r="M10" s="25" t="s">
        <v>58</v>
      </c>
      <c r="N10" s="25" t="s">
        <v>29</v>
      </c>
      <c r="O10" s="25" t="s">
        <v>38</v>
      </c>
      <c r="P10" s="26">
        <v>360000</v>
      </c>
      <c r="Q10" s="26">
        <v>22.657599999999999</v>
      </c>
      <c r="R10" s="27">
        <f>P10*Q10</f>
        <v>8156735.9999999991</v>
      </c>
      <c r="S10" s="27">
        <f>R10*1.12</f>
        <v>9135544.3200000003</v>
      </c>
      <c r="T10" s="21"/>
      <c r="U10" s="21" t="s">
        <v>25</v>
      </c>
      <c r="V10" s="21" t="s">
        <v>25</v>
      </c>
    </row>
    <row r="11" spans="1:22" ht="120" x14ac:dyDescent="0.25">
      <c r="A11" s="21" t="s">
        <v>26</v>
      </c>
      <c r="B11" s="21" t="s">
        <v>33</v>
      </c>
      <c r="C11" s="22" t="s">
        <v>36</v>
      </c>
      <c r="D11" s="22" t="s">
        <v>35</v>
      </c>
      <c r="E11" s="22" t="s">
        <v>34</v>
      </c>
      <c r="F11" s="21" t="s">
        <v>40</v>
      </c>
      <c r="G11" s="21" t="s">
        <v>41</v>
      </c>
      <c r="H11" s="21">
        <v>100</v>
      </c>
      <c r="I11" s="23">
        <v>45292</v>
      </c>
      <c r="J11" s="21" t="s">
        <v>37</v>
      </c>
      <c r="K11" s="24" t="s">
        <v>39</v>
      </c>
      <c r="L11" s="25" t="s">
        <v>24</v>
      </c>
      <c r="M11" s="25" t="s">
        <v>45</v>
      </c>
      <c r="N11" s="25" t="s">
        <v>29</v>
      </c>
      <c r="O11" s="25" t="s">
        <v>38</v>
      </c>
      <c r="P11" s="26">
        <v>5450</v>
      </c>
      <c r="Q11" s="28">
        <v>22.657599999999999</v>
      </c>
      <c r="R11" s="27">
        <f>P11*Q11</f>
        <v>123483.92</v>
      </c>
      <c r="S11" s="27">
        <f>R11*1.12</f>
        <v>138301.99040000001</v>
      </c>
      <c r="T11" s="21"/>
      <c r="U11" s="21" t="s">
        <v>25</v>
      </c>
      <c r="V11" s="21" t="s">
        <v>25</v>
      </c>
    </row>
    <row r="12" spans="1:22" ht="120" x14ac:dyDescent="0.25">
      <c r="A12" s="21" t="s">
        <v>44</v>
      </c>
      <c r="B12" s="21" t="s">
        <v>33</v>
      </c>
      <c r="C12" s="22" t="s">
        <v>36</v>
      </c>
      <c r="D12" s="22" t="s">
        <v>35</v>
      </c>
      <c r="E12" s="21" t="s">
        <v>46</v>
      </c>
      <c r="F12" s="21" t="s">
        <v>40</v>
      </c>
      <c r="G12" s="21" t="s">
        <v>41</v>
      </c>
      <c r="H12" s="21">
        <v>100</v>
      </c>
      <c r="I12" s="23">
        <v>45292</v>
      </c>
      <c r="J12" s="21" t="s">
        <v>37</v>
      </c>
      <c r="K12" s="21" t="s">
        <v>57</v>
      </c>
      <c r="L12" s="21" t="s">
        <v>24</v>
      </c>
      <c r="M12" s="21" t="s">
        <v>45</v>
      </c>
      <c r="N12" s="21" t="s">
        <v>29</v>
      </c>
      <c r="O12" s="21" t="s">
        <v>38</v>
      </c>
      <c r="P12" s="29">
        <v>60000</v>
      </c>
      <c r="Q12" s="29">
        <v>35.950000000000003</v>
      </c>
      <c r="R12" s="30">
        <f>P12*Q12</f>
        <v>2157000</v>
      </c>
      <c r="S12" s="30">
        <f>R12*1.12</f>
        <v>2415840</v>
      </c>
      <c r="T12" s="21"/>
      <c r="U12" s="21" t="s">
        <v>25</v>
      </c>
      <c r="V12" s="21" t="s">
        <v>25</v>
      </c>
    </row>
    <row r="13" spans="1:22" ht="251.25" customHeight="1" x14ac:dyDescent="0.25">
      <c r="A13" s="13" t="s">
        <v>47</v>
      </c>
      <c r="B13" s="14" t="s">
        <v>48</v>
      </c>
      <c r="C13" s="14" t="s">
        <v>49</v>
      </c>
      <c r="D13" s="15" t="s">
        <v>50</v>
      </c>
      <c r="E13" s="18" t="s">
        <v>51</v>
      </c>
      <c r="F13" s="31" t="s">
        <v>40</v>
      </c>
      <c r="G13" s="13" t="s">
        <v>52</v>
      </c>
      <c r="H13" s="13">
        <v>100</v>
      </c>
      <c r="I13" s="16">
        <v>45323</v>
      </c>
      <c r="J13" s="13" t="s">
        <v>37</v>
      </c>
      <c r="K13" s="19" t="s">
        <v>59</v>
      </c>
      <c r="L13" s="13" t="s">
        <v>24</v>
      </c>
      <c r="M13" s="13" t="s">
        <v>53</v>
      </c>
      <c r="N13" s="13" t="s">
        <v>54</v>
      </c>
      <c r="O13" s="13" t="s">
        <v>55</v>
      </c>
      <c r="P13" s="20">
        <v>1.6879999999999999</v>
      </c>
      <c r="Q13" s="33">
        <v>177725.1</v>
      </c>
      <c r="R13" s="17"/>
      <c r="S13" s="17"/>
      <c r="T13" s="13"/>
      <c r="U13" s="13" t="s">
        <v>56</v>
      </c>
      <c r="V13" s="13" t="s">
        <v>56</v>
      </c>
    </row>
    <row r="14" spans="1:22" ht="251.25" customHeight="1" x14ac:dyDescent="0.25">
      <c r="A14" s="13" t="s">
        <v>61</v>
      </c>
      <c r="B14" s="14" t="s">
        <v>48</v>
      </c>
      <c r="C14" s="14" t="s">
        <v>49</v>
      </c>
      <c r="D14" s="15" t="s">
        <v>50</v>
      </c>
      <c r="E14" s="18" t="s">
        <v>51</v>
      </c>
      <c r="F14" s="31" t="s">
        <v>40</v>
      </c>
      <c r="G14" s="13" t="s">
        <v>52</v>
      </c>
      <c r="H14" s="13">
        <v>100</v>
      </c>
      <c r="I14" s="16">
        <v>45323</v>
      </c>
      <c r="J14" s="13" t="s">
        <v>37</v>
      </c>
      <c r="K14" s="19" t="s">
        <v>59</v>
      </c>
      <c r="L14" s="13" t="s">
        <v>24</v>
      </c>
      <c r="M14" s="13" t="s">
        <v>53</v>
      </c>
      <c r="N14" s="13" t="s">
        <v>54</v>
      </c>
      <c r="O14" s="13" t="s">
        <v>55</v>
      </c>
      <c r="P14" s="20">
        <v>1.69</v>
      </c>
      <c r="Q14" s="33">
        <v>177514.7</v>
      </c>
      <c r="R14" s="17">
        <f>P14*Q14</f>
        <v>299999.84299999999</v>
      </c>
      <c r="S14" s="17">
        <f>R14*1.12</f>
        <v>335999.82416000002</v>
      </c>
      <c r="T14" s="13"/>
      <c r="U14" s="13" t="s">
        <v>56</v>
      </c>
      <c r="V14" s="13" t="s">
        <v>56</v>
      </c>
    </row>
    <row r="15" spans="1:22" ht="32.25" customHeight="1" x14ac:dyDescent="0.25">
      <c r="A15" s="9" t="s">
        <v>27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12"/>
      <c r="R15" s="10">
        <f>R10+R11+R12</f>
        <v>10437219.919999998</v>
      </c>
      <c r="S15" s="10">
        <f>S10+S11+S12</f>
        <v>11689686.3104</v>
      </c>
      <c r="T15" s="7"/>
      <c r="U15" s="7"/>
      <c r="V15" s="7"/>
    </row>
    <row r="16" spans="1:22" ht="18" customHeight="1" x14ac:dyDescent="0.25">
      <c r="A16" s="9" t="s">
        <v>28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8"/>
      <c r="S16" s="8"/>
      <c r="T16" s="7"/>
      <c r="U16" s="7"/>
      <c r="V16" s="7"/>
    </row>
    <row r="17" spans="1:22" ht="27.75" customHeight="1" x14ac:dyDescent="0.25">
      <c r="A17" s="9" t="s">
        <v>30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10"/>
      <c r="S17" s="10"/>
      <c r="T17" s="7"/>
      <c r="U17" s="7"/>
      <c r="V17" s="7"/>
    </row>
    <row r="18" spans="1:22" ht="23.25" customHeight="1" x14ac:dyDescent="0.25">
      <c r="A18" s="9" t="s">
        <v>31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8"/>
      <c r="S18" s="8"/>
      <c r="T18" s="7"/>
      <c r="U18" s="7"/>
      <c r="V18" s="7"/>
    </row>
    <row r="19" spans="1:22" ht="15.75" customHeight="1" x14ac:dyDescent="0.25">
      <c r="A19" s="3" t="s">
        <v>32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10">
        <f>R10+R11+R12</f>
        <v>10437219.919999998</v>
      </c>
      <c r="S19" s="10">
        <f>R19*1.12</f>
        <v>11689686.3104</v>
      </c>
      <c r="T19" s="4"/>
      <c r="U19" s="4"/>
      <c r="V19" s="4"/>
    </row>
  </sheetData>
  <mergeCells count="1">
    <mergeCell ref="A4:P4"/>
  </mergeCells>
  <printOptions horizontalCentered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Plan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Жаксылыков Куанышкерей Жаксылыкович</cp:lastModifiedBy>
  <dcterms:created xsi:type="dcterms:W3CDTF">2022-09-20T07:28:10Z</dcterms:created>
  <dcterms:modified xsi:type="dcterms:W3CDTF">2024-02-23T03:50:24Z</dcterms:modified>
</cp:coreProperties>
</file>