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zhaksylykov\Desktop\"/>
    </mc:Choice>
  </mc:AlternateContent>
  <xr:revisionPtr revIDLastSave="0" documentId="8_{BC4505BD-0E5C-4E9B-8CD8-AB1511B5711B}" xr6:coauthVersionLast="36" xr6:coauthVersionMax="36" xr10:uidLastSave="{00000000-0000-0000-0000-000000000000}"/>
  <workbookProtection workbookAlgorithmName="SHA-512" workbookHashValue="BnWQmZ2r+iIBOj38EsbQkFu7blBukpxwI0VIej/jEsX2J1HFneEvLxOZwOmkKSLIN0jMryv67ixMoBK344iNuA==" workbookSaltValue="Np5AkKDBXjvPCGK5nld1lA==" workbookSpinCount="100000" lockStructure="1"/>
  <bookViews>
    <workbookView xWindow="0" yWindow="0" windowWidth="28800" windowHeight="12225" xr2:uid="{00000000-000D-0000-FFFF-FFFF00000000}"/>
  </bookViews>
  <sheets>
    <sheet name="Plan Report" sheetId="1" r:id="rId1"/>
  </sheets>
  <calcPr calcId="191029"/>
</workbook>
</file>

<file path=xl/calcChain.xml><?xml version="1.0" encoding="utf-8"?>
<calcChain xmlns="http://schemas.openxmlformats.org/spreadsheetml/2006/main">
  <c r="S13" i="1" l="1"/>
  <c r="R12" i="1" l="1"/>
  <c r="S12" i="1" s="1"/>
  <c r="S10" i="1" l="1"/>
  <c r="S11" i="1"/>
  <c r="R9" i="1"/>
  <c r="R14" i="1" l="1"/>
  <c r="R20" i="1" s="1"/>
  <c r="S19" i="1"/>
  <c r="S18" i="1"/>
  <c r="S9" i="1" l="1"/>
  <c r="S14" i="1" s="1"/>
  <c r="S20" i="1" s="1"/>
</calcChain>
</file>

<file path=xl/sharedStrings.xml><?xml version="1.0" encoding="utf-8"?>
<sst xmlns="http://schemas.openxmlformats.org/spreadsheetml/2006/main" count="134" uniqueCount="75">
  <si>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</si>
  <si>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</si>
  <si>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</si>
  <si>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</si>
  <si>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</si>
  <si>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</si>
  <si>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</si>
  <si>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</si>
  <si>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</si>
  <si>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</si>
  <si>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</si>
  <si>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</si>
  <si>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</si>
  <si>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</si>
  <si>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</si>
  <si>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</si>
  <si>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</si>
  <si>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</si>
  <si>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</si>
  <si>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</si>
  <si>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</si>
  <si>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Заказчик</t>
  </si>
  <si>
    <t>1. Товары</t>
  </si>
  <si>
    <t>1 Т</t>
  </si>
  <si>
    <t>DDP</t>
  </si>
  <si>
    <t>2 Т</t>
  </si>
  <si>
    <t>2. Работы</t>
  </si>
  <si>
    <t xml:space="preserve">Окончательный платеж - 0% , Промежуточный платеж - 100% , Предоплата - 0% </t>
  </si>
  <si>
    <t>3. Услуги</t>
  </si>
  <si>
    <t>Всего:</t>
  </si>
  <si>
    <t>351110.100.000000</t>
  </si>
  <si>
    <t>Электроэнергия для собственного потребления  ОМС на руднике "Карамурун" ТОО "РУ-6"</t>
  </si>
  <si>
    <t>для собственного потребления</t>
  </si>
  <si>
    <t>Электроэнергия</t>
  </si>
  <si>
    <t xml:space="preserve">750000000,  г.Алматы, ул.Богенбай батыра, 168 </t>
  </si>
  <si>
    <t>по 12.2023</t>
  </si>
  <si>
    <t>Киловатт-час</t>
  </si>
  <si>
    <t>Кызылординская область, Шиелийский район, п. Шиели рудник "Карамурун" ТОО "РУ-6"</t>
  </si>
  <si>
    <t>прямое заключение договора /особый порядок закупок</t>
  </si>
  <si>
    <t>Услуги по проведению аудита финансовой отчетности</t>
  </si>
  <si>
    <t>Аудиторские услуги по аудиту финансовой отчетности по МСФО за  2023 и 2024 годы</t>
  </si>
  <si>
    <t>по 12.2025</t>
  </si>
  <si>
    <t>7 840 800</t>
  </si>
  <si>
    <t>692010.000.000002</t>
  </si>
  <si>
    <t>1 У</t>
  </si>
  <si>
    <t>Ст.73, п.1, пп.3</t>
  </si>
  <si>
    <t>Ст.73, п.1, пп.6</t>
  </si>
  <si>
    <t>План закупок по особому порядку  на 2023-2025 годы</t>
  </si>
  <si>
    <t>У</t>
  </si>
  <si>
    <t>Электроэнергия для собственного потребления  на руднике "Канжуган" пос.Таукент</t>
  </si>
  <si>
    <t>Туркестанская область, Созакский район, пос.Таукент, рудник "Канжуган"</t>
  </si>
  <si>
    <t>-</t>
  </si>
  <si>
    <t>4 Т</t>
  </si>
  <si>
    <t>244412.300.000000</t>
  </si>
  <si>
    <t>Закись-окись</t>
  </si>
  <si>
    <t>урана</t>
  </si>
  <si>
    <t>Концентрат природного урана в форме закиси-окиси, полученный при переработке на перерабатывающих мощностях Продавца или на Заводах-переработчиках урансодержащего сырья и соответствующий требованиям спецификации стандарта СТ РК 1909-2017, СТ НАК 02-2021 и ASTM C 967-20</t>
  </si>
  <si>
    <t>Туркестанская область, Сузакский район, с.о. Сызган, здание лаборатории (ЛСГП и ЛИАМ)</t>
  </si>
  <si>
    <t>май</t>
  </si>
  <si>
    <t>январь</t>
  </si>
  <si>
    <t>в течение 30 дней с даты подписания договора</t>
  </si>
  <si>
    <t>Ст.73, п.1, пп.4</t>
  </si>
  <si>
    <t xml:space="preserve">Окончательный платеж - 0% , Промежуточный платеж - 0% , Предоплата - 100% </t>
  </si>
  <si>
    <t>Килограмм</t>
  </si>
  <si>
    <t>ВХК</t>
  </si>
  <si>
    <t>Электроэнергия для собственного потребления (Центральный Аппарат)</t>
  </si>
  <si>
    <t>Итого по товарам</t>
  </si>
  <si>
    <t>Итого по услугам</t>
  </si>
  <si>
    <t>Итого по работам</t>
  </si>
  <si>
    <t>ТОО "Институт высоких технологий"</t>
  </si>
  <si>
    <t>Приложение 1</t>
  </si>
  <si>
    <t>к Приказу №        от   "          " ______________2023г.</t>
  </si>
  <si>
    <t>декабрь</t>
  </si>
  <si>
    <r>
      <t>3 Т</t>
    </r>
    <r>
      <rPr>
        <sz val="14"/>
        <rFont val="Times New Roman"/>
        <family val="1"/>
        <charset val="204"/>
      </rPr>
      <t xml:space="preserve"> (Исключен)</t>
    </r>
  </si>
  <si>
    <r>
      <t>4-1 Т</t>
    </r>
    <r>
      <rPr>
        <sz val="14"/>
        <rFont val="Times New Roman"/>
        <family val="1"/>
        <charset val="204"/>
      </rPr>
      <t xml:space="preserve"> (Исключен)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</si>
</sst>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indexed="8"/>
      <name val="Calibri"/>
      <family val="2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212529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fgColor indexed="22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2" borderId="0"/>
  </cellStyleXfs>
  <cellXfs count="3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" fontId="5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17" fontId="5" fillId="0" borderId="2" xfId="0" applyNumberFormat="1" applyFont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3" fontId="5" fillId="0" borderId="2" xfId="0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3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4"/>
  <sheetViews>
    <sheetView tabSelected="1" topLeftCell="A4" zoomScale="75" workbookViewId="0">
      <selection activeCell="E11" sqref="E11"/>
    </sheetView>
  </sheetViews>
  <sheetFormatPr defaultRowHeight="23.25" x14ac:dyDescent="0.25"/>
  <cols>
    <col min="1" max="1" width="15.5703125" style="17" customWidth="1"/>
    <col min="2" max="2" width="10.7109375" style="17" customWidth="1"/>
    <col min="3" max="3" width="19" style="17" customWidth="1"/>
    <col min="4" max="4" width="18.28515625" style="17" customWidth="1"/>
    <col min="5" max="5" width="66.140625" style="17" customWidth="1"/>
    <col min="6" max="6" width="20.85546875" style="17" customWidth="1"/>
    <col min="7" max="8" width="15" style="17" customWidth="1"/>
    <col min="9" max="9" width="14.85546875" style="17" customWidth="1"/>
    <col min="10" max="10" width="23" style="17" customWidth="1"/>
    <col min="11" max="11" width="23.7109375" style="17" customWidth="1"/>
    <col min="12" max="12" width="15.85546875" style="17" customWidth="1"/>
    <col min="13" max="13" width="20" style="17" customWidth="1"/>
    <col min="14" max="14" width="24.5703125" style="17" customWidth="1"/>
    <col min="15" max="15" width="13" style="17" customWidth="1"/>
    <col min="16" max="17" width="18" style="17" customWidth="1"/>
    <col min="18" max="18" width="21.85546875" style="18" customWidth="1"/>
    <col min="19" max="19" width="18" style="18" customWidth="1"/>
    <col min="20" max="20" width="13" style="17" customWidth="1"/>
    <col min="21" max="21" width="20.42578125" style="17" customWidth="1"/>
    <col min="22" max="22" width="20.140625" style="17" customWidth="1"/>
    <col min="23" max="16384" width="9.140625" style="17"/>
  </cols>
  <sheetData>
    <row r="1" spans="1:22" x14ac:dyDescent="0.25">
      <c r="P1" s="34" t="s">
        <v>70</v>
      </c>
    </row>
    <row r="2" spans="1:22" x14ac:dyDescent="0.25">
      <c r="P2" s="34" t="s">
        <v>71</v>
      </c>
    </row>
    <row r="3" spans="1:22" x14ac:dyDescent="0.25">
      <c r="P3" s="33"/>
    </row>
    <row r="4" spans="1:22" ht="27.75" customHeight="1" x14ac:dyDescent="0.25">
      <c r="A4" s="35" t="s">
        <v>47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22" ht="24" thickBot="1" x14ac:dyDescent="0.3"/>
    <row r="6" spans="1:22" ht="223.5" customHeight="1" thickBot="1" x14ac:dyDescent="0.3">
      <c r="A6" s="19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19" t="s">
        <v>6</v>
      </c>
      <c r="H6" s="19" t="s">
        <v>7</v>
      </c>
      <c r="I6" s="19" t="s">
        <v>8</v>
      </c>
      <c r="J6" s="19" t="s">
        <v>9</v>
      </c>
      <c r="K6" s="19" t="s">
        <v>10</v>
      </c>
      <c r="L6" s="19" t="s">
        <v>11</v>
      </c>
      <c r="M6" s="19" t="s">
        <v>12</v>
      </c>
      <c r="N6" s="19" t="s">
        <v>13</v>
      </c>
      <c r="O6" s="19" t="s">
        <v>14</v>
      </c>
      <c r="P6" s="19" t="s">
        <v>15</v>
      </c>
      <c r="Q6" s="19" t="s">
        <v>16</v>
      </c>
      <c r="R6" s="20" t="s">
        <v>17</v>
      </c>
      <c r="S6" s="20" t="s">
        <v>18</v>
      </c>
      <c r="T6" s="19" t="s">
        <v>19</v>
      </c>
      <c r="U6" s="19" t="s">
        <v>20</v>
      </c>
      <c r="V6" s="19" t="s">
        <v>21</v>
      </c>
    </row>
    <row r="7" spans="1:22" ht="24" thickBot="1" x14ac:dyDescent="0.3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  <c r="M7" s="19">
        <v>13</v>
      </c>
      <c r="N7" s="19">
        <v>14</v>
      </c>
      <c r="O7" s="19">
        <v>15</v>
      </c>
      <c r="P7" s="19">
        <v>16</v>
      </c>
      <c r="Q7" s="19">
        <v>17</v>
      </c>
      <c r="R7" s="20">
        <v>18</v>
      </c>
      <c r="S7" s="20">
        <v>19</v>
      </c>
      <c r="T7" s="19">
        <v>20</v>
      </c>
      <c r="U7" s="19">
        <v>21</v>
      </c>
      <c r="V7" s="19">
        <v>22</v>
      </c>
    </row>
    <row r="8" spans="1:22" ht="23.25" customHeight="1" x14ac:dyDescent="0.25">
      <c r="A8" s="16" t="s">
        <v>22</v>
      </c>
    </row>
    <row r="9" spans="1:22" ht="163.5" customHeight="1" x14ac:dyDescent="0.25">
      <c r="A9" s="24" t="s">
        <v>23</v>
      </c>
      <c r="B9" s="24" t="s">
        <v>30</v>
      </c>
      <c r="C9" s="25" t="s">
        <v>33</v>
      </c>
      <c r="D9" s="25" t="s">
        <v>32</v>
      </c>
      <c r="E9" s="25" t="s">
        <v>31</v>
      </c>
      <c r="F9" s="24" t="s">
        <v>38</v>
      </c>
      <c r="G9" s="24" t="s">
        <v>45</v>
      </c>
      <c r="H9" s="24">
        <v>100</v>
      </c>
      <c r="I9" s="26" t="s">
        <v>59</v>
      </c>
      <c r="J9" s="24" t="s">
        <v>34</v>
      </c>
      <c r="K9" s="27" t="s">
        <v>37</v>
      </c>
      <c r="L9" s="24" t="s">
        <v>24</v>
      </c>
      <c r="M9" s="24" t="s">
        <v>35</v>
      </c>
      <c r="N9" s="24" t="s">
        <v>27</v>
      </c>
      <c r="O9" s="24" t="s">
        <v>36</v>
      </c>
      <c r="P9" s="28">
        <v>5450</v>
      </c>
      <c r="Q9" s="29">
        <v>19.190000000000001</v>
      </c>
      <c r="R9" s="28">
        <f>P9*Q9</f>
        <v>104585.5</v>
      </c>
      <c r="S9" s="28">
        <f>R9*1.12</f>
        <v>117135.76000000001</v>
      </c>
      <c r="T9" s="24"/>
      <c r="U9" s="24" t="s">
        <v>69</v>
      </c>
      <c r="V9" s="24" t="s">
        <v>69</v>
      </c>
    </row>
    <row r="10" spans="1:22" ht="138.75" customHeight="1" x14ac:dyDescent="0.25">
      <c r="A10" s="24" t="s">
        <v>25</v>
      </c>
      <c r="B10" s="24" t="s">
        <v>30</v>
      </c>
      <c r="C10" s="25" t="s">
        <v>33</v>
      </c>
      <c r="D10" s="25" t="s">
        <v>32</v>
      </c>
      <c r="E10" s="24" t="s">
        <v>65</v>
      </c>
      <c r="F10" s="24" t="s">
        <v>38</v>
      </c>
      <c r="G10" s="24" t="s">
        <v>45</v>
      </c>
      <c r="H10" s="24">
        <v>100</v>
      </c>
      <c r="I10" s="26" t="s">
        <v>59</v>
      </c>
      <c r="J10" s="24" t="s">
        <v>34</v>
      </c>
      <c r="K10" s="24" t="s">
        <v>34</v>
      </c>
      <c r="L10" s="24" t="s">
        <v>24</v>
      </c>
      <c r="M10" s="24" t="s">
        <v>35</v>
      </c>
      <c r="N10" s="24" t="s">
        <v>27</v>
      </c>
      <c r="O10" s="24" t="s">
        <v>36</v>
      </c>
      <c r="P10" s="28">
        <v>31300</v>
      </c>
      <c r="Q10" s="29" t="s">
        <v>51</v>
      </c>
      <c r="R10" s="28">
        <v>1431500</v>
      </c>
      <c r="S10" s="28">
        <f>R10*1.12</f>
        <v>1603280.0000000002</v>
      </c>
      <c r="T10" s="24"/>
      <c r="U10" s="24" t="s">
        <v>69</v>
      </c>
      <c r="V10" s="24" t="s">
        <v>69</v>
      </c>
    </row>
    <row r="11" spans="1:22" ht="161.25" customHeight="1" x14ac:dyDescent="0.25">
      <c r="A11" s="24" t="s">
        <v>73</v>
      </c>
      <c r="B11" s="24" t="s">
        <v>30</v>
      </c>
      <c r="C11" s="25" t="s">
        <v>33</v>
      </c>
      <c r="D11" s="25" t="s">
        <v>32</v>
      </c>
      <c r="E11" s="25" t="s">
        <v>49</v>
      </c>
      <c r="F11" s="24" t="s">
        <v>38</v>
      </c>
      <c r="G11" s="24" t="s">
        <v>45</v>
      </c>
      <c r="H11" s="24">
        <v>100</v>
      </c>
      <c r="I11" s="26" t="s">
        <v>59</v>
      </c>
      <c r="J11" s="24" t="s">
        <v>34</v>
      </c>
      <c r="K11" s="27" t="s">
        <v>50</v>
      </c>
      <c r="L11" s="24" t="s">
        <v>24</v>
      </c>
      <c r="M11" s="24" t="s">
        <v>35</v>
      </c>
      <c r="N11" s="24" t="s">
        <v>27</v>
      </c>
      <c r="O11" s="24" t="s">
        <v>36</v>
      </c>
      <c r="P11" s="28">
        <v>360000</v>
      </c>
      <c r="Q11" s="29">
        <v>19.84</v>
      </c>
      <c r="R11" s="28">
        <v>0</v>
      </c>
      <c r="S11" s="28">
        <f>R11*1.12</f>
        <v>0</v>
      </c>
      <c r="T11" s="24"/>
      <c r="U11" s="24" t="s">
        <v>69</v>
      </c>
      <c r="V11" s="24" t="s">
        <v>69</v>
      </c>
    </row>
    <row r="12" spans="1:22" ht="186.75" customHeight="1" x14ac:dyDescent="0.25">
      <c r="A12" s="24" t="s">
        <v>52</v>
      </c>
      <c r="B12" s="30" t="s">
        <v>53</v>
      </c>
      <c r="C12" s="30" t="s">
        <v>54</v>
      </c>
      <c r="D12" s="31" t="s">
        <v>55</v>
      </c>
      <c r="E12" s="5" t="s">
        <v>56</v>
      </c>
      <c r="F12" s="24" t="s">
        <v>38</v>
      </c>
      <c r="G12" s="24" t="s">
        <v>61</v>
      </c>
      <c r="H12" s="24">
        <v>100</v>
      </c>
      <c r="I12" s="26" t="s">
        <v>58</v>
      </c>
      <c r="J12" s="24" t="s">
        <v>34</v>
      </c>
      <c r="K12" s="32" t="s">
        <v>57</v>
      </c>
      <c r="L12" s="24" t="s">
        <v>24</v>
      </c>
      <c r="M12" s="24" t="s">
        <v>60</v>
      </c>
      <c r="N12" s="24" t="s">
        <v>62</v>
      </c>
      <c r="O12" s="24" t="s">
        <v>63</v>
      </c>
      <c r="P12" s="28">
        <v>2</v>
      </c>
      <c r="Q12" s="28">
        <v>70000</v>
      </c>
      <c r="R12" s="28">
        <f>P12*Q12</f>
        <v>140000</v>
      </c>
      <c r="S12" s="28">
        <f>R12*1.12</f>
        <v>156800.00000000003</v>
      </c>
      <c r="T12" s="24" t="s">
        <v>64</v>
      </c>
      <c r="U12" s="24" t="s">
        <v>69</v>
      </c>
      <c r="V12" s="24" t="s">
        <v>69</v>
      </c>
    </row>
    <row r="13" spans="1:22" ht="186.75" customHeight="1" x14ac:dyDescent="0.25">
      <c r="A13" s="24" t="s">
        <v>74</v>
      </c>
      <c r="B13" s="30" t="s">
        <v>53</v>
      </c>
      <c r="C13" s="30" t="s">
        <v>54</v>
      </c>
      <c r="D13" s="31" t="s">
        <v>55</v>
      </c>
      <c r="E13" s="5" t="s">
        <v>56</v>
      </c>
      <c r="F13" s="24" t="s">
        <v>38</v>
      </c>
      <c r="G13" s="24" t="s">
        <v>61</v>
      </c>
      <c r="H13" s="24">
        <v>100</v>
      </c>
      <c r="I13" s="26" t="s">
        <v>72</v>
      </c>
      <c r="J13" s="24" t="s">
        <v>34</v>
      </c>
      <c r="K13" s="32" t="s">
        <v>57</v>
      </c>
      <c r="L13" s="24" t="s">
        <v>24</v>
      </c>
      <c r="M13" s="24" t="s">
        <v>60</v>
      </c>
      <c r="N13" s="24" t="s">
        <v>62</v>
      </c>
      <c r="O13" s="24" t="s">
        <v>63</v>
      </c>
      <c r="P13" s="28">
        <v>2</v>
      </c>
      <c r="Q13" s="28">
        <v>70000</v>
      </c>
      <c r="R13" s="28">
        <v>0</v>
      </c>
      <c r="S13" s="28">
        <f>R13*1.12</f>
        <v>0</v>
      </c>
      <c r="T13" s="24" t="s">
        <v>64</v>
      </c>
      <c r="U13" s="24" t="s">
        <v>69</v>
      </c>
      <c r="V13" s="24" t="s">
        <v>69</v>
      </c>
    </row>
    <row r="14" spans="1:22" ht="46.5" customHeight="1" x14ac:dyDescent="0.25">
      <c r="A14" s="1" t="s">
        <v>66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8">
        <f>SUM(R9:R12)</f>
        <v>1676085.5</v>
      </c>
      <c r="S14" s="8">
        <f>SUM(S9:S11)</f>
        <v>1720415.7600000002</v>
      </c>
      <c r="T14" s="6"/>
      <c r="U14" s="6"/>
      <c r="V14" s="6"/>
    </row>
    <row r="15" spans="1:22" ht="21.75" customHeight="1" x14ac:dyDescent="0.25">
      <c r="A15" s="1" t="s">
        <v>26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9" t="s">
        <v>51</v>
      </c>
      <c r="S15" s="9" t="s">
        <v>51</v>
      </c>
      <c r="T15" s="6"/>
      <c r="U15" s="6"/>
      <c r="V15" s="6"/>
    </row>
    <row r="16" spans="1:22" ht="44.25" customHeight="1" x14ac:dyDescent="0.25">
      <c r="A16" s="1" t="s">
        <v>68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8" t="s">
        <v>51</v>
      </c>
      <c r="S16" s="8" t="s">
        <v>51</v>
      </c>
      <c r="T16" s="6"/>
      <c r="U16" s="6"/>
      <c r="V16" s="6"/>
    </row>
    <row r="17" spans="1:22" ht="27.75" customHeight="1" x14ac:dyDescent="0.25">
      <c r="A17" s="1" t="s">
        <v>28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9"/>
      <c r="S17" s="9"/>
      <c r="T17" s="6"/>
      <c r="U17" s="6"/>
      <c r="V17" s="6"/>
    </row>
    <row r="18" spans="1:22" ht="180" customHeight="1" x14ac:dyDescent="0.25">
      <c r="A18" s="2" t="s">
        <v>44</v>
      </c>
      <c r="B18" s="10" t="s">
        <v>43</v>
      </c>
      <c r="C18" s="11" t="s">
        <v>39</v>
      </c>
      <c r="D18" s="12" t="s">
        <v>39</v>
      </c>
      <c r="E18" s="11" t="s">
        <v>40</v>
      </c>
      <c r="F18" s="2" t="s">
        <v>38</v>
      </c>
      <c r="G18" s="2" t="s">
        <v>46</v>
      </c>
      <c r="H18" s="2">
        <v>100</v>
      </c>
      <c r="I18" s="3">
        <v>44896</v>
      </c>
      <c r="J18" s="2" t="s">
        <v>34</v>
      </c>
      <c r="K18" s="2" t="s">
        <v>34</v>
      </c>
      <c r="L18" s="2"/>
      <c r="M18" s="2" t="s">
        <v>41</v>
      </c>
      <c r="N18" s="2" t="s">
        <v>27</v>
      </c>
      <c r="O18" s="2" t="s">
        <v>48</v>
      </c>
      <c r="P18" s="6">
        <v>1</v>
      </c>
      <c r="Q18" s="6" t="s">
        <v>42</v>
      </c>
      <c r="R18" s="13">
        <v>7840800</v>
      </c>
      <c r="S18" s="4">
        <f>R18*1.12</f>
        <v>8781696</v>
      </c>
      <c r="T18" s="2"/>
      <c r="U18" s="24" t="s">
        <v>69</v>
      </c>
      <c r="V18" s="24" t="s">
        <v>69</v>
      </c>
    </row>
    <row r="19" spans="1:22" ht="46.5" customHeight="1" x14ac:dyDescent="0.25">
      <c r="A19" s="1" t="s">
        <v>67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14">
        <v>7840800</v>
      </c>
      <c r="S19" s="8">
        <f>R19*1.12</f>
        <v>8781696</v>
      </c>
      <c r="T19" s="6"/>
      <c r="U19" s="6"/>
      <c r="V19" s="6"/>
    </row>
    <row r="20" spans="1:22" ht="30.75" customHeight="1" x14ac:dyDescent="0.25">
      <c r="A20" s="1" t="s">
        <v>29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8">
        <f>R14+R19</f>
        <v>9516885.5</v>
      </c>
      <c r="S20" s="8">
        <f>S14+S18</f>
        <v>10502111.76</v>
      </c>
      <c r="T20" s="6"/>
      <c r="U20" s="6"/>
      <c r="V20" s="6"/>
    </row>
    <row r="21" spans="1:22" ht="15.75" customHeight="1" x14ac:dyDescent="0.25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3"/>
      <c r="S21" s="23"/>
      <c r="T21" s="22"/>
      <c r="U21" s="22"/>
      <c r="V21" s="22"/>
    </row>
    <row r="22" spans="1:22" ht="15.75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3"/>
      <c r="S22" s="23"/>
      <c r="T22" s="22"/>
      <c r="U22" s="22"/>
      <c r="V22" s="22"/>
    </row>
    <row r="24" spans="1:22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</sheetData>
  <sheetProtection algorithmName="SHA-512" hashValue="0MdMlg4RHbmRlmNIeUA3JByWHOgqgeYZotOb/cfLp47vIZljL2uiw8R0bN52ppG1xWOO/jPS7U606+c0qETnXg==" saltValue="F8KJ3h7U+9u9tkzHW3OAuQ==" spinCount="100000" sheet="1" objects="1" scenarios="1"/>
  <mergeCells count="1">
    <mergeCell ref="A4:P4"/>
  </mergeCells>
  <printOptions horizontalCentered="1"/>
  <pageMargins left="0.7" right="0.7" top="0.75" bottom="0.75" header="0.3" footer="0.3"/>
  <pageSetup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Жаксылыков Куанышкерей Жаксылыкович</cp:lastModifiedBy>
  <cp:lastPrinted>2023-04-28T04:19:52Z</cp:lastPrinted>
  <dcterms:created xsi:type="dcterms:W3CDTF">2022-09-20T07:28:10Z</dcterms:created>
  <dcterms:modified xsi:type="dcterms:W3CDTF">2023-12-28T12:07:34Z</dcterms:modified>
</cp:coreProperties>
</file>